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单" sheetId="1" r:id="rId1"/>
  </sheets>
  <definedNames>
    <definedName name="_xlnm._FilterDatabase" localSheetId="0" hidden="1">报价单!$A$1:$G$67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<sst xmlns="http://schemas.openxmlformats.org/spreadsheetml/2006/main" count="143" uniqueCount="84">
  <si>
    <t>贵州尊朋酒业有限公司报价单</t>
  </si>
  <si>
    <t>项目名称</t>
  </si>
  <si>
    <t>采购第三方检测服务</t>
  </si>
  <si>
    <t>报价须知</t>
  </si>
  <si>
    <t>详见采购公告。                                                                                                                                                                                             注：1.本项目采购公告及有关的附件、澄清、修改等文件为组成部分，参与报价则视为完全响应本项目所有要求。   
2.报价人不得对报价单内容进行修改，如修改内容的，视为无效报价。</t>
  </si>
  <si>
    <t>序号</t>
  </si>
  <si>
    <t>样品种类</t>
  </si>
  <si>
    <t>检测项目</t>
  </si>
  <si>
    <t>预计送检批次（数量）</t>
  </si>
  <si>
    <t>单位</t>
  </si>
  <si>
    <t>单价限价（元）</t>
  </si>
  <si>
    <t>单价报价（元）</t>
  </si>
  <si>
    <t>单项合计报价（元）</t>
  </si>
  <si>
    <t>备注</t>
  </si>
  <si>
    <t>白酒</t>
  </si>
  <si>
    <t>固形物</t>
  </si>
  <si>
    <t>次</t>
  </si>
  <si>
    <t>己酸乙酯</t>
  </si>
  <si>
    <t>甲醇</t>
  </si>
  <si>
    <t>酒精度</t>
  </si>
  <si>
    <t>铅（以Pb计）</t>
  </si>
  <si>
    <t>氰化物（以HCN计）</t>
  </si>
  <si>
    <t>总酸（以乙酸计）</t>
  </si>
  <si>
    <t>总酯（以乙酸乙酯计）</t>
  </si>
  <si>
    <t>阿斯巴甜</t>
  </si>
  <si>
    <t>环己基氨基磺酸钠（甜蜜素）</t>
  </si>
  <si>
    <t>糖精钠</t>
  </si>
  <si>
    <t>乙酰磺胺酸钾（安赛蜜）</t>
  </si>
  <si>
    <t>三氯蔗糖</t>
  </si>
  <si>
    <t>塑化剂（邻苯二甲酸酯类18项）</t>
  </si>
  <si>
    <t>氨基甲酸乙酯</t>
  </si>
  <si>
    <t>香味成分</t>
  </si>
  <si>
    <t>高温大曲</t>
  </si>
  <si>
    <t>水分</t>
  </si>
  <si>
    <t>酸度</t>
  </si>
  <si>
    <t>糖化力</t>
  </si>
  <si>
    <t>淀粉</t>
  </si>
  <si>
    <t>高粱</t>
  </si>
  <si>
    <t>杂质</t>
  </si>
  <si>
    <t>容重</t>
  </si>
  <si>
    <t>不完善粒</t>
  </si>
  <si>
    <t>带壳粒率</t>
  </si>
  <si>
    <t>千粒重</t>
  </si>
  <si>
    <t>总淀粉</t>
  </si>
  <si>
    <t>镉（以Cd计）</t>
  </si>
  <si>
    <t>铬（以Cr计）</t>
  </si>
  <si>
    <t>总砷（以As计）</t>
  </si>
  <si>
    <t>黄曲霉毒素B1</t>
  </si>
  <si>
    <t>赭曲霉毒素A</t>
  </si>
  <si>
    <t>高粱&amp;稻壳</t>
  </si>
  <si>
    <t>滴滴涕</t>
  </si>
  <si>
    <t>甲基对硫磷</t>
  </si>
  <si>
    <t>甲胺磷</t>
  </si>
  <si>
    <t>甲拌磷</t>
  </si>
  <si>
    <t>对硫磷</t>
  </si>
  <si>
    <t>敌敌畏</t>
  </si>
  <si>
    <t>氯氟氰菊酯和高效氯氟氰菊酯</t>
  </si>
  <si>
    <t>氧乐果</t>
  </si>
  <si>
    <t>氟氯氰菊酯和高效氟氯氰菊酯</t>
  </si>
  <si>
    <t>马拉硫磷</t>
  </si>
  <si>
    <t>溴氰菊酯</t>
  </si>
  <si>
    <t>吡虫啉</t>
  </si>
  <si>
    <t>抗蚜威</t>
  </si>
  <si>
    <t>稻壳</t>
  </si>
  <si>
    <t>毒死蜱</t>
  </si>
  <si>
    <t>联苯菊酯</t>
  </si>
  <si>
    <t>氰戊菊酯和S-氰戊菊酯</t>
  </si>
  <si>
    <t>甲氰菊酯</t>
  </si>
  <si>
    <t>氯氰菊酯和高效氯氰菊酯</t>
  </si>
  <si>
    <t>甲基毒死蜱</t>
  </si>
  <si>
    <t>食品级塑料薄膜</t>
  </si>
  <si>
    <t>重金属（以Pb计）</t>
  </si>
  <si>
    <t>高锰酸钾消耗量</t>
  </si>
  <si>
    <t>总迁移量</t>
  </si>
  <si>
    <t>塑化剂（邻苯二甲酸酯类18项）含量</t>
  </si>
  <si>
    <t>塑化剂（邻苯二甲酸酯类18项）特定迁移量（模拟液为53%乙醇，升温加速试验条件为50℃,10d）</t>
  </si>
  <si>
    <t>塑化剂（邻苯二甲酸酯类18项）特定迁移量（模拟液为4%乙酸，升温加速试验条件为50℃,10d）</t>
  </si>
  <si>
    <t>总计（最终总计不得超过106775.8元）</t>
  </si>
  <si>
    <t>报价单位 
（盖章）</t>
  </si>
  <si>
    <t>大写</t>
  </si>
  <si>
    <t>报价人
（实名）</t>
  </si>
  <si>
    <t>身份证号码         
 （报价人）</t>
  </si>
  <si>
    <t>报价时间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</si>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</sst>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;[Red]0.00"/>
    <numFmt numFmtId="179" formatCode="[DBNum2][$RMB]General;[Red][DBNum2][$RMB]General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仿宋_GB2312"/>
      <charset val="134"/>
    </font>
    <font>
      <b/>
      <sz val="22"/>
      <color theme="1"/>
      <name val="黑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sz val="14"/>
      <name val="仿宋_GB2312"/>
      <charset val="134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2" xfId="49" applyFont="1" applyBorder="1" applyAlignment="1">
      <alignment horizontal="center" vertical="center" wrapText="1"/>
    </xf>
    <xf numFmtId="0" fontId="15" fillId="0" borderId="3" xfId="49" applyFont="1" applyBorder="1" applyAlignment="1">
      <alignment horizontal="center" vertical="center" wrapText="1"/>
    </xf>
    <xf numFmtId="0" fontId="15" fillId="0" borderId="4" xfId="49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17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1"/>
  <sheetViews>
    <sheetView tabSelected="1" zoomScale="115" zoomScaleNormal="115" topLeftCell="A3" workbookViewId="0">
      <selection activeCell="C3" sqref="C3:I4"/>
    </sheetView>
  </sheetViews>
  <sheetFormatPr defaultColWidth="9" defaultRowHeight="30" customHeight="1"/>
  <cols>
    <col min="1" max="1" width="5" style="2" customWidth="1"/>
    <col min="2" max="3" width="20.75" style="3" customWidth="1"/>
    <col min="4" max="4" width="17.25" style="3" customWidth="1"/>
    <col min="5" max="5" width="9.5" style="3" customWidth="1"/>
    <col min="6" max="6" width="17" style="3" customWidth="1"/>
    <col min="7" max="7" width="21.75" style="3" customWidth="1"/>
    <col min="8" max="8" width="26.875" style="3" customWidth="1"/>
    <col min="9" max="9" width="11.625" style="3" customWidth="1"/>
    <col min="10" max="10" width="9" style="3"/>
    <col min="11" max="11" width="9.375" style="3"/>
    <col min="12" max="14" width="9" style="4"/>
    <col min="15" max="16384" width="9" style="2"/>
  </cols>
  <sheetData>
    <row r="1" ht="62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6" customHeight="1" spans="1:14">
      <c r="A2" s="6" t="s">
        <v>1</v>
      </c>
      <c r="B2" s="6"/>
      <c r="C2" s="7" t="s">
        <v>2</v>
      </c>
      <c r="D2" s="8"/>
      <c r="E2" s="8"/>
      <c r="F2" s="8"/>
      <c r="G2" s="8"/>
      <c r="H2" s="8"/>
      <c r="I2" s="9"/>
    </row>
    <row r="3" ht="87" customHeight="1" spans="1:14">
      <c r="A3" s="6" t="s">
        <v>3</v>
      </c>
      <c r="B3" s="6"/>
      <c r="C3" s="10" t="s">
        <v>4</v>
      </c>
      <c r="D3" s="11"/>
      <c r="E3" s="11"/>
      <c r="F3" s="11"/>
      <c r="G3" s="11"/>
      <c r="H3" s="11"/>
      <c r="I3" s="12"/>
    </row>
    <row r="4" ht="12" customHeight="1" spans="1:14">
      <c r="A4" s="6"/>
      <c r="B4" s="6"/>
      <c r="C4" s="13"/>
      <c r="D4" s="14"/>
      <c r="E4" s="14"/>
      <c r="F4" s="14"/>
      <c r="G4" s="14"/>
      <c r="H4" s="14"/>
      <c r="I4" s="15"/>
    </row>
    <row r="5" ht="36" customHeight="1" spans="1:14">
      <c r="A5" s="16" t="s">
        <v>5</v>
      </c>
      <c r="B5" s="16" t="s">
        <v>6</v>
      </c>
      <c r="C5" s="16" t="s">
        <v>7</v>
      </c>
      <c r="D5" s="16" t="s">
        <v>8</v>
      </c>
      <c r="E5" s="16" t="s">
        <v>9</v>
      </c>
      <c r="F5" s="16" t="s">
        <v>10</v>
      </c>
      <c r="G5" s="16" t="s">
        <v>11</v>
      </c>
      <c r="H5" s="16" t="s">
        <v>12</v>
      </c>
      <c r="I5" s="16" t="s">
        <v>13</v>
      </c>
    </row>
    <row r="6" customFormat="1" ht="20.25" spans="1:14">
      <c r="A6" s="17">
        <v>1</v>
      </c>
      <c r="B6" s="18" t="s">
        <v>14</v>
      </c>
      <c r="C6" s="18" t="s">
        <v>15</v>
      </c>
      <c r="D6" s="19">
        <v>33</v>
      </c>
      <c r="E6" s="20" t="s">
        <v>16</v>
      </c>
      <c r="F6" s="21">
        <v>43.58</v>
      </c>
      <c r="G6" s="22"/>
      <c r="H6" s="23">
        <f>ROUND(D6*G6,2)</f>
        <v>0</v>
      </c>
      <c r="I6" s="24"/>
      <c r="J6" s="3"/>
      <c r="K6" s="3"/>
      <c r="L6" s="4"/>
      <c r="M6" s="4"/>
      <c r="N6" s="4"/>
    </row>
    <row r="7" customFormat="1" ht="20.25" spans="1:14">
      <c r="A7" s="17">
        <v>2</v>
      </c>
      <c r="B7" s="18"/>
      <c r="C7" s="18" t="s">
        <v>17</v>
      </c>
      <c r="D7" s="19">
        <v>33</v>
      </c>
      <c r="E7" s="20" t="s">
        <v>16</v>
      </c>
      <c r="F7" s="21">
        <v>107.67</v>
      </c>
      <c r="G7" s="22"/>
      <c r="H7" s="23">
        <f t="shared" ref="H7:H38" si="0">ROUND(D7*G7,2)</f>
        <v>0</v>
      </c>
      <c r="I7" s="24"/>
      <c r="J7" s="3"/>
      <c r="K7" s="3"/>
      <c r="L7" s="4"/>
      <c r="M7" s="4"/>
      <c r="N7" s="4"/>
    </row>
    <row r="8" customFormat="1" ht="20.25" spans="1:14">
      <c r="A8" s="17">
        <v>3</v>
      </c>
      <c r="B8" s="18"/>
      <c r="C8" s="18" t="s">
        <v>18</v>
      </c>
      <c r="D8" s="19">
        <v>33</v>
      </c>
      <c r="E8" s="20" t="s">
        <v>16</v>
      </c>
      <c r="F8" s="21">
        <v>101.5</v>
      </c>
      <c r="G8" s="22"/>
      <c r="H8" s="23">
        <f t="shared" si="0"/>
        <v>0</v>
      </c>
      <c r="I8" s="24"/>
      <c r="J8" s="3"/>
      <c r="K8" s="3"/>
      <c r="L8" s="4"/>
      <c r="M8" s="4"/>
      <c r="N8" s="4"/>
    </row>
    <row r="9" customFormat="1" ht="20.25" spans="1:14">
      <c r="A9" s="17">
        <v>4</v>
      </c>
      <c r="B9" s="18"/>
      <c r="C9" s="18" t="s">
        <v>19</v>
      </c>
      <c r="D9" s="19">
        <v>33</v>
      </c>
      <c r="E9" s="20" t="s">
        <v>16</v>
      </c>
      <c r="F9" s="21">
        <v>56.42</v>
      </c>
      <c r="G9" s="22"/>
      <c r="H9" s="23">
        <f t="shared" si="0"/>
        <v>0</v>
      </c>
      <c r="I9" s="24"/>
      <c r="J9" s="3"/>
      <c r="K9" s="3"/>
      <c r="L9" s="4"/>
      <c r="M9" s="4"/>
      <c r="N9" s="4"/>
    </row>
    <row r="10" customFormat="1" ht="20.25" spans="1:14">
      <c r="A10" s="17">
        <v>5</v>
      </c>
      <c r="B10" s="18"/>
      <c r="C10" s="18" t="s">
        <v>20</v>
      </c>
      <c r="D10" s="19">
        <v>33</v>
      </c>
      <c r="E10" s="20" t="s">
        <v>16</v>
      </c>
      <c r="F10" s="21">
        <v>100.5</v>
      </c>
      <c r="G10" s="22"/>
      <c r="H10" s="23">
        <f t="shared" si="0"/>
        <v>0</v>
      </c>
      <c r="I10" s="24"/>
      <c r="J10" s="3"/>
      <c r="K10" s="3"/>
      <c r="L10" s="4"/>
      <c r="M10" s="4"/>
      <c r="N10" s="4"/>
    </row>
    <row r="11" customFormat="1" ht="20.25" spans="1:14">
      <c r="A11" s="17">
        <v>6</v>
      </c>
      <c r="B11" s="18"/>
      <c r="C11" s="18" t="s">
        <v>21</v>
      </c>
      <c r="D11" s="19">
        <v>33</v>
      </c>
      <c r="E11" s="20" t="s">
        <v>16</v>
      </c>
      <c r="F11" s="21">
        <v>120.67</v>
      </c>
      <c r="G11" s="22"/>
      <c r="H11" s="23">
        <f t="shared" si="0"/>
        <v>0</v>
      </c>
      <c r="I11" s="24"/>
      <c r="J11" s="3"/>
      <c r="K11" s="3"/>
      <c r="L11" s="4"/>
      <c r="M11" s="4"/>
      <c r="N11" s="4"/>
    </row>
    <row r="12" customFormat="1" ht="20.25" spans="1:14">
      <c r="A12" s="17">
        <v>7</v>
      </c>
      <c r="B12" s="18"/>
      <c r="C12" s="18" t="s">
        <v>22</v>
      </c>
      <c r="D12" s="19">
        <v>33</v>
      </c>
      <c r="E12" s="20" t="s">
        <v>16</v>
      </c>
      <c r="F12" s="21">
        <v>42.83</v>
      </c>
      <c r="G12" s="22"/>
      <c r="H12" s="23">
        <f t="shared" si="0"/>
        <v>0</v>
      </c>
      <c r="I12" s="24"/>
      <c r="J12" s="3"/>
      <c r="K12" s="3"/>
      <c r="L12" s="4"/>
      <c r="M12" s="4"/>
      <c r="N12" s="4"/>
    </row>
    <row r="13" customFormat="1" ht="20.25" spans="1:14">
      <c r="A13" s="17">
        <v>8</v>
      </c>
      <c r="B13" s="18"/>
      <c r="C13" s="18" t="s">
        <v>23</v>
      </c>
      <c r="D13" s="19">
        <v>33</v>
      </c>
      <c r="E13" s="20" t="s">
        <v>16</v>
      </c>
      <c r="F13" s="21">
        <v>57.5</v>
      </c>
      <c r="G13" s="22"/>
      <c r="H13" s="23">
        <f t="shared" si="0"/>
        <v>0</v>
      </c>
      <c r="I13" s="24"/>
      <c r="J13" s="3"/>
      <c r="K13" s="3"/>
      <c r="L13" s="4"/>
      <c r="M13" s="4"/>
      <c r="N13" s="4"/>
    </row>
    <row r="14" customFormat="1" ht="20.25" spans="1:14">
      <c r="A14" s="17">
        <v>9</v>
      </c>
      <c r="B14" s="18"/>
      <c r="C14" s="18" t="s">
        <v>24</v>
      </c>
      <c r="D14" s="19">
        <v>33</v>
      </c>
      <c r="E14" s="20" t="s">
        <v>16</v>
      </c>
      <c r="F14" s="21">
        <v>141.67</v>
      </c>
      <c r="G14" s="22"/>
      <c r="H14" s="23">
        <f t="shared" si="0"/>
        <v>0</v>
      </c>
      <c r="I14" s="24"/>
      <c r="J14" s="3"/>
      <c r="K14" s="3"/>
      <c r="L14" s="4"/>
      <c r="M14" s="4"/>
      <c r="N14" s="4"/>
    </row>
    <row r="15" customFormat="1" ht="24" spans="1:14">
      <c r="A15" s="17">
        <v>10</v>
      </c>
      <c r="B15" s="18"/>
      <c r="C15" s="18" t="s">
        <v>25</v>
      </c>
      <c r="D15" s="19">
        <v>33</v>
      </c>
      <c r="E15" s="20" t="s">
        <v>16</v>
      </c>
      <c r="F15" s="21">
        <v>151.5</v>
      </c>
      <c r="G15" s="22"/>
      <c r="H15" s="23">
        <f t="shared" si="0"/>
        <v>0</v>
      </c>
      <c r="I15" s="24"/>
      <c r="J15" s="3"/>
      <c r="K15" s="3"/>
      <c r="L15" s="4"/>
      <c r="M15" s="4"/>
      <c r="N15" s="4"/>
    </row>
    <row r="16" customFormat="1" ht="20.25" spans="1:14">
      <c r="A16" s="17">
        <v>11</v>
      </c>
      <c r="B16" s="18"/>
      <c r="C16" s="18" t="s">
        <v>26</v>
      </c>
      <c r="D16" s="19">
        <v>33</v>
      </c>
      <c r="E16" s="20" t="s">
        <v>16</v>
      </c>
      <c r="F16" s="21">
        <v>131.92</v>
      </c>
      <c r="G16" s="22"/>
      <c r="H16" s="23">
        <f t="shared" si="0"/>
        <v>0</v>
      </c>
      <c r="I16" s="24"/>
      <c r="J16" s="3"/>
      <c r="K16" s="3"/>
      <c r="L16" s="4"/>
      <c r="M16" s="4"/>
      <c r="N16" s="4"/>
    </row>
    <row r="17" customFormat="1" ht="20.25" spans="1:14">
      <c r="A17" s="17">
        <v>12</v>
      </c>
      <c r="B17" s="18"/>
      <c r="C17" s="18" t="s">
        <v>27</v>
      </c>
      <c r="D17" s="19">
        <v>33</v>
      </c>
      <c r="E17" s="20" t="s">
        <v>16</v>
      </c>
      <c r="F17" s="21">
        <v>130.67</v>
      </c>
      <c r="G17" s="22"/>
      <c r="H17" s="23">
        <f t="shared" si="0"/>
        <v>0</v>
      </c>
      <c r="I17" s="24"/>
      <c r="J17" s="3"/>
      <c r="K17" s="3"/>
      <c r="L17" s="4"/>
      <c r="M17" s="4"/>
      <c r="N17" s="4"/>
    </row>
    <row r="18" customFormat="1" ht="20.25" spans="1:14">
      <c r="A18" s="17">
        <v>13</v>
      </c>
      <c r="B18" s="18"/>
      <c r="C18" s="18" t="s">
        <v>28</v>
      </c>
      <c r="D18" s="19">
        <v>33</v>
      </c>
      <c r="E18" s="20" t="s">
        <v>16</v>
      </c>
      <c r="F18" s="21">
        <v>150</v>
      </c>
      <c r="G18" s="22"/>
      <c r="H18" s="23">
        <f t="shared" si="0"/>
        <v>0</v>
      </c>
      <c r="I18" s="24"/>
      <c r="J18" s="3"/>
      <c r="K18" s="3"/>
      <c r="L18" s="4"/>
      <c r="M18" s="4"/>
      <c r="N18" s="4"/>
    </row>
    <row r="19" customFormat="1" ht="24" spans="1:14">
      <c r="A19" s="17">
        <v>14</v>
      </c>
      <c r="B19" s="18"/>
      <c r="C19" s="18" t="s">
        <v>29</v>
      </c>
      <c r="D19" s="19">
        <v>33</v>
      </c>
      <c r="E19" s="20" t="s">
        <v>16</v>
      </c>
      <c r="F19" s="21">
        <v>526.67</v>
      </c>
      <c r="G19" s="22"/>
      <c r="H19" s="23">
        <f t="shared" si="0"/>
        <v>0</v>
      </c>
      <c r="I19" s="24"/>
      <c r="J19" s="3"/>
      <c r="K19" s="3"/>
      <c r="L19" s="4"/>
      <c r="M19" s="4"/>
      <c r="N19" s="4"/>
    </row>
    <row r="20" customFormat="1" ht="20.25" spans="1:14">
      <c r="A20" s="17">
        <v>16</v>
      </c>
      <c r="B20" s="18"/>
      <c r="C20" s="18" t="s">
        <v>30</v>
      </c>
      <c r="D20" s="19">
        <v>33</v>
      </c>
      <c r="E20" s="20" t="s">
        <v>16</v>
      </c>
      <c r="F20" s="21">
        <v>198</v>
      </c>
      <c r="G20" s="22"/>
      <c r="H20" s="23">
        <f t="shared" si="0"/>
        <v>0</v>
      </c>
      <c r="I20" s="24"/>
      <c r="J20" s="3"/>
      <c r="K20" s="3"/>
      <c r="L20" s="4"/>
      <c r="M20" s="4"/>
      <c r="N20" s="4"/>
    </row>
    <row r="21" customFormat="1" ht="20.25" spans="1:14">
      <c r="A21" s="17">
        <v>15</v>
      </c>
      <c r="B21" s="18"/>
      <c r="C21" s="18" t="s">
        <v>31</v>
      </c>
      <c r="D21" s="19">
        <v>2</v>
      </c>
      <c r="E21" s="20" t="s">
        <v>16</v>
      </c>
      <c r="F21" s="21">
        <v>447</v>
      </c>
      <c r="G21" s="22"/>
      <c r="H21" s="23">
        <f t="shared" si="0"/>
        <v>0</v>
      </c>
      <c r="I21" s="24"/>
      <c r="J21" s="3"/>
      <c r="K21" s="3"/>
      <c r="L21" s="4"/>
      <c r="M21" s="4"/>
      <c r="N21" s="4"/>
    </row>
    <row r="22" customFormat="1" ht="20.25" spans="1:14">
      <c r="A22" s="17">
        <v>17</v>
      </c>
      <c r="B22" s="18" t="s">
        <v>32</v>
      </c>
      <c r="C22" s="18" t="s">
        <v>33</v>
      </c>
      <c r="D22" s="19">
        <v>4</v>
      </c>
      <c r="E22" s="20" t="s">
        <v>16</v>
      </c>
      <c r="F22" s="21">
        <v>45.83</v>
      </c>
      <c r="G22" s="22"/>
      <c r="H22" s="23">
        <f t="shared" si="0"/>
        <v>0</v>
      </c>
      <c r="I22" s="24"/>
      <c r="J22" s="3"/>
      <c r="K22" s="3"/>
      <c r="L22" s="4"/>
      <c r="M22" s="4"/>
      <c r="N22" s="4"/>
    </row>
    <row r="23" customFormat="1" ht="20.25" spans="1:14">
      <c r="A23" s="17">
        <v>18</v>
      </c>
      <c r="B23" s="18"/>
      <c r="C23" s="18" t="s">
        <v>34</v>
      </c>
      <c r="D23" s="19">
        <v>4</v>
      </c>
      <c r="E23" s="20" t="s">
        <v>16</v>
      </c>
      <c r="F23" s="21">
        <v>49.17</v>
      </c>
      <c r="G23" s="22"/>
      <c r="H23" s="23">
        <f t="shared" si="0"/>
        <v>0</v>
      </c>
      <c r="I23" s="24"/>
      <c r="J23" s="3"/>
      <c r="K23" s="3"/>
      <c r="L23" s="4"/>
      <c r="M23" s="4"/>
      <c r="N23" s="4"/>
    </row>
    <row r="24" customFormat="1" ht="20.25" spans="1:14">
      <c r="A24" s="17">
        <v>19</v>
      </c>
      <c r="B24" s="18"/>
      <c r="C24" s="18" t="s">
        <v>35</v>
      </c>
      <c r="D24" s="19">
        <v>4</v>
      </c>
      <c r="E24" s="20" t="s">
        <v>16</v>
      </c>
      <c r="F24" s="21">
        <v>108.33</v>
      </c>
      <c r="G24" s="22"/>
      <c r="H24" s="23">
        <f t="shared" si="0"/>
        <v>0</v>
      </c>
      <c r="I24" s="24"/>
      <c r="J24" s="3"/>
      <c r="K24" s="3"/>
      <c r="L24" s="4"/>
      <c r="M24" s="4"/>
      <c r="N24" s="4"/>
    </row>
    <row r="25" customFormat="1" ht="20.25" spans="1:14">
      <c r="A25" s="17">
        <v>20</v>
      </c>
      <c r="B25" s="18"/>
      <c r="C25" s="18" t="s">
        <v>36</v>
      </c>
      <c r="D25" s="19">
        <v>4</v>
      </c>
      <c r="E25" s="20" t="s">
        <v>16</v>
      </c>
      <c r="F25" s="21">
        <v>104.17</v>
      </c>
      <c r="G25" s="22"/>
      <c r="H25" s="23">
        <f t="shared" si="0"/>
        <v>0</v>
      </c>
      <c r="I25" s="24"/>
      <c r="J25" s="3"/>
      <c r="K25" s="3"/>
      <c r="L25" s="4"/>
      <c r="M25" s="4"/>
      <c r="N25" s="4"/>
    </row>
    <row r="26" customFormat="1" ht="20.25" spans="1:14">
      <c r="A26" s="17">
        <v>21</v>
      </c>
      <c r="B26" s="18" t="s">
        <v>37</v>
      </c>
      <c r="C26" s="18" t="s">
        <v>38</v>
      </c>
      <c r="D26" s="25">
        <v>6</v>
      </c>
      <c r="E26" s="20" t="s">
        <v>16</v>
      </c>
      <c r="F26" s="21">
        <v>33</v>
      </c>
      <c r="G26" s="22"/>
      <c r="H26" s="23">
        <f t="shared" si="0"/>
        <v>0</v>
      </c>
      <c r="I26" s="24"/>
      <c r="J26" s="3"/>
      <c r="K26" s="3"/>
      <c r="L26" s="4"/>
      <c r="M26" s="4"/>
      <c r="N26" s="4"/>
    </row>
    <row r="27" customFormat="1" ht="20.25" spans="1:14">
      <c r="A27" s="17">
        <v>22</v>
      </c>
      <c r="B27" s="18"/>
      <c r="C27" s="18" t="s">
        <v>39</v>
      </c>
      <c r="D27" s="25">
        <v>6</v>
      </c>
      <c r="E27" s="20" t="s">
        <v>16</v>
      </c>
      <c r="F27" s="21">
        <v>38</v>
      </c>
      <c r="G27" s="22"/>
      <c r="H27" s="23">
        <f t="shared" si="0"/>
        <v>0</v>
      </c>
      <c r="I27" s="24"/>
      <c r="J27" s="3"/>
      <c r="K27" s="3"/>
      <c r="L27" s="4"/>
      <c r="M27" s="4"/>
      <c r="N27" s="4"/>
    </row>
    <row r="28" customFormat="1" ht="20.25" spans="1:14">
      <c r="A28" s="17">
        <v>23</v>
      </c>
      <c r="B28" s="18"/>
      <c r="C28" s="18" t="s">
        <v>40</v>
      </c>
      <c r="D28" s="25">
        <v>6</v>
      </c>
      <c r="E28" s="20" t="s">
        <v>16</v>
      </c>
      <c r="F28" s="21">
        <v>36</v>
      </c>
      <c r="G28" s="22"/>
      <c r="H28" s="23">
        <f t="shared" si="0"/>
        <v>0</v>
      </c>
      <c r="I28" s="24"/>
      <c r="J28" s="3"/>
      <c r="K28" s="3"/>
      <c r="L28" s="4"/>
      <c r="M28" s="4"/>
      <c r="N28" s="4"/>
    </row>
    <row r="29" customFormat="1" ht="20.25" spans="1:14">
      <c r="A29" s="17">
        <v>24</v>
      </c>
      <c r="B29" s="18"/>
      <c r="C29" s="18" t="s">
        <v>41</v>
      </c>
      <c r="D29" s="25">
        <v>6</v>
      </c>
      <c r="E29" s="20" t="s">
        <v>16</v>
      </c>
      <c r="F29" s="21">
        <v>36.67</v>
      </c>
      <c r="G29" s="22"/>
      <c r="H29" s="23">
        <f t="shared" si="0"/>
        <v>0</v>
      </c>
      <c r="I29" s="24"/>
      <c r="J29" s="3"/>
      <c r="K29" s="3"/>
      <c r="L29" s="4"/>
      <c r="M29" s="4"/>
      <c r="N29" s="4"/>
    </row>
    <row r="30" customFormat="1" ht="20.25" spans="1:14">
      <c r="A30" s="17">
        <v>25</v>
      </c>
      <c r="B30" s="18"/>
      <c r="C30" s="18" t="s">
        <v>42</v>
      </c>
      <c r="D30" s="25">
        <v>6</v>
      </c>
      <c r="E30" s="20" t="s">
        <v>16</v>
      </c>
      <c r="F30" s="21">
        <v>40</v>
      </c>
      <c r="G30" s="22"/>
      <c r="H30" s="23">
        <f t="shared" si="0"/>
        <v>0</v>
      </c>
      <c r="I30" s="24"/>
      <c r="J30" s="3"/>
      <c r="K30" s="3"/>
      <c r="L30" s="4"/>
      <c r="M30" s="4"/>
      <c r="N30" s="4"/>
    </row>
    <row r="31" customFormat="1" ht="20.25" spans="1:14">
      <c r="A31" s="17">
        <v>26</v>
      </c>
      <c r="B31" s="18"/>
      <c r="C31" s="18" t="s">
        <v>43</v>
      </c>
      <c r="D31" s="25">
        <v>6</v>
      </c>
      <c r="E31" s="20" t="s">
        <v>16</v>
      </c>
      <c r="F31" s="21">
        <v>95</v>
      </c>
      <c r="G31" s="22"/>
      <c r="H31" s="23">
        <f t="shared" si="0"/>
        <v>0</v>
      </c>
      <c r="I31" s="24"/>
      <c r="J31" s="3"/>
      <c r="K31" s="3"/>
      <c r="L31" s="4"/>
      <c r="M31" s="4"/>
      <c r="N31" s="4"/>
    </row>
    <row r="32" customFormat="1" ht="20.25" spans="1:14">
      <c r="A32" s="17">
        <v>27</v>
      </c>
      <c r="B32" s="18"/>
      <c r="C32" s="18" t="s">
        <v>20</v>
      </c>
      <c r="D32" s="25">
        <v>6</v>
      </c>
      <c r="E32" s="20" t="s">
        <v>16</v>
      </c>
      <c r="F32" s="21">
        <v>100.5</v>
      </c>
      <c r="G32" s="22"/>
      <c r="H32" s="23">
        <f t="shared" si="0"/>
        <v>0</v>
      </c>
      <c r="I32" s="24"/>
      <c r="J32" s="3"/>
      <c r="K32" s="3"/>
      <c r="L32" s="4"/>
      <c r="M32" s="4"/>
      <c r="N32" s="4"/>
    </row>
    <row r="33" customFormat="1" ht="20.25" spans="1:14">
      <c r="A33" s="17">
        <v>28</v>
      </c>
      <c r="B33" s="18"/>
      <c r="C33" s="18" t="s">
        <v>44</v>
      </c>
      <c r="D33" s="25">
        <v>6</v>
      </c>
      <c r="E33" s="20" t="s">
        <v>16</v>
      </c>
      <c r="F33" s="21">
        <v>94.67</v>
      </c>
      <c r="G33" s="22"/>
      <c r="H33" s="23">
        <f t="shared" si="0"/>
        <v>0</v>
      </c>
      <c r="I33" s="24"/>
      <c r="J33" s="3"/>
      <c r="K33" s="3"/>
      <c r="L33" s="4"/>
      <c r="M33" s="4"/>
      <c r="N33" s="4"/>
    </row>
    <row r="34" customFormat="1" ht="20.25" spans="1:14">
      <c r="A34" s="17">
        <v>29</v>
      </c>
      <c r="B34" s="18"/>
      <c r="C34" s="18" t="s">
        <v>45</v>
      </c>
      <c r="D34" s="25">
        <v>6</v>
      </c>
      <c r="E34" s="20" t="s">
        <v>16</v>
      </c>
      <c r="F34" s="21">
        <v>98</v>
      </c>
      <c r="G34" s="22"/>
      <c r="H34" s="23">
        <f t="shared" si="0"/>
        <v>0</v>
      </c>
      <c r="I34" s="24"/>
      <c r="J34" s="3"/>
      <c r="K34" s="3"/>
      <c r="L34" s="4"/>
      <c r="M34" s="4"/>
      <c r="N34" s="4"/>
    </row>
    <row r="35" customFormat="1" ht="20.25" spans="1:14">
      <c r="A35" s="17">
        <v>30</v>
      </c>
      <c r="B35" s="18"/>
      <c r="C35" s="18" t="s">
        <v>46</v>
      </c>
      <c r="D35" s="25">
        <v>6</v>
      </c>
      <c r="E35" s="20" t="s">
        <v>16</v>
      </c>
      <c r="F35" s="21">
        <v>101.33</v>
      </c>
      <c r="G35" s="22"/>
      <c r="H35" s="23">
        <f t="shared" si="0"/>
        <v>0</v>
      </c>
      <c r="I35" s="24"/>
      <c r="J35" s="3"/>
      <c r="K35" s="3"/>
      <c r="L35" s="4"/>
      <c r="M35" s="4"/>
      <c r="N35" s="4"/>
    </row>
    <row r="36" customFormat="1" ht="20.25" spans="1:14">
      <c r="A36" s="17">
        <v>31</v>
      </c>
      <c r="B36" s="18"/>
      <c r="C36" s="18" t="s">
        <v>47</v>
      </c>
      <c r="D36" s="25">
        <v>6</v>
      </c>
      <c r="E36" s="20" t="s">
        <v>16</v>
      </c>
      <c r="F36" s="21">
        <v>162</v>
      </c>
      <c r="G36" s="22"/>
      <c r="H36" s="23">
        <f t="shared" si="0"/>
        <v>0</v>
      </c>
      <c r="I36" s="24"/>
      <c r="J36" s="3"/>
      <c r="K36" s="3"/>
      <c r="L36" s="4"/>
      <c r="M36" s="4"/>
      <c r="N36" s="4"/>
    </row>
    <row r="37" customFormat="1" ht="20.25" spans="1:14">
      <c r="A37" s="17">
        <v>32</v>
      </c>
      <c r="B37" s="18"/>
      <c r="C37" s="18" t="s">
        <v>48</v>
      </c>
      <c r="D37" s="25">
        <v>6</v>
      </c>
      <c r="E37" s="20" t="s">
        <v>16</v>
      </c>
      <c r="F37" s="21">
        <v>190</v>
      </c>
      <c r="G37" s="22"/>
      <c r="H37" s="23">
        <f t="shared" si="0"/>
        <v>0</v>
      </c>
      <c r="I37" s="24"/>
      <c r="J37" s="3"/>
      <c r="K37" s="3"/>
      <c r="L37" s="4"/>
      <c r="M37" s="4"/>
      <c r="N37" s="4"/>
    </row>
    <row r="38" customFormat="1" ht="20.25" spans="1:14">
      <c r="A38" s="17">
        <v>33</v>
      </c>
      <c r="B38" s="18" t="s">
        <v>49</v>
      </c>
      <c r="C38" s="18" t="s">
        <v>33</v>
      </c>
      <c r="D38" s="19">
        <v>12</v>
      </c>
      <c r="E38" s="20" t="s">
        <v>16</v>
      </c>
      <c r="F38" s="21">
        <v>43.17</v>
      </c>
      <c r="G38" s="22"/>
      <c r="H38" s="23">
        <f t="shared" si="0"/>
        <v>0</v>
      </c>
      <c r="I38" s="24"/>
      <c r="J38" s="3"/>
      <c r="K38" s="3"/>
      <c r="L38" s="4"/>
      <c r="M38" s="4"/>
      <c r="N38" s="4"/>
    </row>
    <row r="39" customFormat="1" ht="20.25" spans="1:14">
      <c r="A39" s="17">
        <v>34</v>
      </c>
      <c r="B39" s="18"/>
      <c r="C39" s="18" t="s">
        <v>50</v>
      </c>
      <c r="D39" s="19">
        <v>12</v>
      </c>
      <c r="E39" s="20" t="s">
        <v>16</v>
      </c>
      <c r="F39" s="21">
        <v>149.17</v>
      </c>
      <c r="G39" s="22"/>
      <c r="H39" s="23">
        <f t="shared" ref="H39:H63" si="1">ROUND(D39*G39,2)</f>
        <v>0</v>
      </c>
      <c r="I39" s="24"/>
      <c r="J39" s="3"/>
      <c r="K39" s="3"/>
      <c r="L39" s="4"/>
      <c r="M39" s="4"/>
      <c r="N39" s="4"/>
    </row>
    <row r="40" customFormat="1" ht="20.25" spans="1:14">
      <c r="A40" s="17">
        <v>35</v>
      </c>
      <c r="B40" s="18"/>
      <c r="C40" s="18" t="s">
        <v>51</v>
      </c>
      <c r="D40" s="19">
        <v>12</v>
      </c>
      <c r="E40" s="20" t="s">
        <v>16</v>
      </c>
      <c r="F40" s="21">
        <v>115</v>
      </c>
      <c r="G40" s="22"/>
      <c r="H40" s="23">
        <f t="shared" si="1"/>
        <v>0</v>
      </c>
      <c r="I40" s="24"/>
      <c r="J40" s="3"/>
      <c r="K40" s="3"/>
      <c r="L40" s="4"/>
      <c r="M40" s="4"/>
      <c r="N40" s="4"/>
    </row>
    <row r="41" customFormat="1" ht="20.25" spans="1:14">
      <c r="A41" s="17">
        <v>36</v>
      </c>
      <c r="B41" s="18"/>
      <c r="C41" s="18" t="s">
        <v>52</v>
      </c>
      <c r="D41" s="19">
        <v>12</v>
      </c>
      <c r="E41" s="20" t="s">
        <v>16</v>
      </c>
      <c r="F41" s="21">
        <v>115</v>
      </c>
      <c r="G41" s="22"/>
      <c r="H41" s="23">
        <f t="shared" si="1"/>
        <v>0</v>
      </c>
      <c r="I41" s="24"/>
      <c r="J41" s="3"/>
      <c r="K41" s="3"/>
      <c r="L41" s="4"/>
      <c r="M41" s="4"/>
      <c r="N41" s="4"/>
    </row>
    <row r="42" customFormat="1" ht="20.25" spans="1:14">
      <c r="A42" s="17">
        <v>37</v>
      </c>
      <c r="B42" s="18"/>
      <c r="C42" s="18" t="s">
        <v>53</v>
      </c>
      <c r="D42" s="19">
        <v>12</v>
      </c>
      <c r="E42" s="20" t="s">
        <v>16</v>
      </c>
      <c r="F42" s="21">
        <v>98</v>
      </c>
      <c r="G42" s="22"/>
      <c r="H42" s="23">
        <f t="shared" si="1"/>
        <v>0</v>
      </c>
      <c r="I42" s="24"/>
      <c r="J42" s="3"/>
      <c r="K42" s="3"/>
      <c r="L42" s="4"/>
      <c r="M42" s="4"/>
      <c r="N42" s="4"/>
    </row>
    <row r="43" customFormat="1" ht="20.25" spans="1:14">
      <c r="A43" s="17">
        <v>38</v>
      </c>
      <c r="B43" s="18"/>
      <c r="C43" s="18" t="s">
        <v>54</v>
      </c>
      <c r="D43" s="19">
        <v>12</v>
      </c>
      <c r="E43" s="20" t="s">
        <v>16</v>
      </c>
      <c r="F43" s="21">
        <v>125</v>
      </c>
      <c r="G43" s="22"/>
      <c r="H43" s="23">
        <f t="shared" si="1"/>
        <v>0</v>
      </c>
      <c r="I43" s="24"/>
      <c r="J43" s="3"/>
      <c r="K43" s="3"/>
      <c r="L43" s="4"/>
      <c r="M43" s="4"/>
      <c r="N43" s="4"/>
    </row>
    <row r="44" customFormat="1" ht="20.25" spans="1:14">
      <c r="A44" s="17">
        <v>39</v>
      </c>
      <c r="B44" s="18"/>
      <c r="C44" s="18" t="s">
        <v>55</v>
      </c>
      <c r="D44" s="19">
        <v>12</v>
      </c>
      <c r="E44" s="20" t="s">
        <v>16</v>
      </c>
      <c r="F44" s="21">
        <v>139.17</v>
      </c>
      <c r="G44" s="22"/>
      <c r="H44" s="23">
        <f t="shared" si="1"/>
        <v>0</v>
      </c>
      <c r="I44" s="24"/>
      <c r="J44" s="3"/>
      <c r="K44" s="3"/>
      <c r="L44" s="4"/>
      <c r="M44" s="4"/>
      <c r="N44" s="4"/>
    </row>
    <row r="45" customFormat="1" ht="24" spans="1:14">
      <c r="A45" s="17">
        <v>40</v>
      </c>
      <c r="B45" s="18"/>
      <c r="C45" s="18" t="s">
        <v>56</v>
      </c>
      <c r="D45" s="19">
        <v>12</v>
      </c>
      <c r="E45" s="20" t="s">
        <v>16</v>
      </c>
      <c r="F45" s="21">
        <v>115.83</v>
      </c>
      <c r="G45" s="22"/>
      <c r="H45" s="23">
        <f t="shared" si="1"/>
        <v>0</v>
      </c>
      <c r="I45" s="24"/>
      <c r="J45" s="3"/>
      <c r="K45" s="3"/>
      <c r="L45" s="4"/>
      <c r="M45" s="4"/>
      <c r="N45" s="4"/>
    </row>
    <row r="46" customFormat="1" ht="20.25" spans="1:14">
      <c r="A46" s="17">
        <v>41</v>
      </c>
      <c r="B46" s="18"/>
      <c r="C46" s="18" t="s">
        <v>57</v>
      </c>
      <c r="D46" s="19">
        <v>12</v>
      </c>
      <c r="E46" s="20" t="s">
        <v>16</v>
      </c>
      <c r="F46" s="21">
        <v>115</v>
      </c>
      <c r="G46" s="22"/>
      <c r="H46" s="23">
        <f t="shared" si="1"/>
        <v>0</v>
      </c>
      <c r="I46" s="24"/>
      <c r="J46" s="3"/>
      <c r="K46" s="3"/>
      <c r="L46" s="4"/>
      <c r="M46" s="4"/>
      <c r="N46" s="4"/>
    </row>
    <row r="47" customFormat="1" ht="24" spans="1:14">
      <c r="A47" s="17">
        <v>42</v>
      </c>
      <c r="B47" s="18"/>
      <c r="C47" s="18" t="s">
        <v>58</v>
      </c>
      <c r="D47" s="19">
        <v>12</v>
      </c>
      <c r="E47" s="20" t="s">
        <v>16</v>
      </c>
      <c r="F47" s="21">
        <v>115.83</v>
      </c>
      <c r="G47" s="22"/>
      <c r="H47" s="23">
        <f t="shared" si="1"/>
        <v>0</v>
      </c>
      <c r="I47" s="24"/>
      <c r="J47" s="3"/>
      <c r="K47" s="3"/>
      <c r="L47" s="4"/>
      <c r="M47" s="4"/>
      <c r="N47" s="4"/>
    </row>
    <row r="48" customFormat="1" ht="20.25" spans="1:14">
      <c r="A48" s="17">
        <v>43</v>
      </c>
      <c r="B48" s="18"/>
      <c r="C48" s="18" t="s">
        <v>59</v>
      </c>
      <c r="D48" s="19">
        <v>12</v>
      </c>
      <c r="E48" s="20" t="s">
        <v>16</v>
      </c>
      <c r="F48" s="21">
        <v>139.17</v>
      </c>
      <c r="G48" s="22"/>
      <c r="H48" s="23">
        <f t="shared" si="1"/>
        <v>0</v>
      </c>
      <c r="I48" s="24"/>
      <c r="J48" s="3"/>
      <c r="K48" s="3"/>
      <c r="L48" s="4"/>
      <c r="M48" s="4"/>
      <c r="N48" s="4"/>
    </row>
    <row r="49" customFormat="1" ht="20.25" spans="1:14">
      <c r="A49" s="17">
        <v>44</v>
      </c>
      <c r="B49" s="18"/>
      <c r="C49" s="18" t="s">
        <v>60</v>
      </c>
      <c r="D49" s="19">
        <v>12</v>
      </c>
      <c r="E49" s="20" t="s">
        <v>16</v>
      </c>
      <c r="F49" s="21">
        <v>127.5</v>
      </c>
      <c r="G49" s="22"/>
      <c r="H49" s="23">
        <f t="shared" si="1"/>
        <v>0</v>
      </c>
      <c r="I49" s="24"/>
      <c r="J49" s="3"/>
      <c r="K49" s="3"/>
      <c r="L49" s="4"/>
      <c r="M49" s="4"/>
      <c r="N49" s="4"/>
    </row>
    <row r="50" customFormat="1" ht="20.25" spans="1:14">
      <c r="A50" s="17">
        <v>45</v>
      </c>
      <c r="B50" s="18"/>
      <c r="C50" s="18" t="s">
        <v>61</v>
      </c>
      <c r="D50" s="19">
        <v>12</v>
      </c>
      <c r="E50" s="20" t="s">
        <v>16</v>
      </c>
      <c r="F50" s="21">
        <v>122</v>
      </c>
      <c r="G50" s="22"/>
      <c r="H50" s="23">
        <f t="shared" si="1"/>
        <v>0</v>
      </c>
      <c r="I50" s="24"/>
      <c r="J50" s="3"/>
      <c r="K50" s="3"/>
      <c r="L50" s="4"/>
      <c r="M50" s="4"/>
      <c r="N50" s="4"/>
    </row>
    <row r="51" customFormat="1" ht="20.25" spans="1:14">
      <c r="A51" s="17">
        <v>46</v>
      </c>
      <c r="B51" s="18"/>
      <c r="C51" s="18" t="s">
        <v>62</v>
      </c>
      <c r="D51" s="19">
        <v>12</v>
      </c>
      <c r="E51" s="20" t="s">
        <v>16</v>
      </c>
      <c r="F51" s="21">
        <v>138.33</v>
      </c>
      <c r="G51" s="22"/>
      <c r="H51" s="23">
        <f t="shared" si="1"/>
        <v>0</v>
      </c>
      <c r="I51" s="24"/>
      <c r="J51" s="3"/>
      <c r="K51" s="3"/>
      <c r="L51" s="4"/>
      <c r="M51" s="4"/>
      <c r="N51" s="4"/>
    </row>
    <row r="52" customFormat="1" ht="20.25" spans="1:14">
      <c r="A52" s="17">
        <v>47</v>
      </c>
      <c r="B52" s="18" t="s">
        <v>63</v>
      </c>
      <c r="C52" s="18" t="s">
        <v>64</v>
      </c>
      <c r="D52" s="19">
        <v>6</v>
      </c>
      <c r="E52" s="20" t="s">
        <v>16</v>
      </c>
      <c r="F52" s="21">
        <v>140.83</v>
      </c>
      <c r="G52" s="22"/>
      <c r="H52" s="23">
        <f t="shared" si="1"/>
        <v>0</v>
      </c>
      <c r="I52" s="24"/>
      <c r="J52" s="3"/>
      <c r="K52" s="3"/>
      <c r="L52" s="4"/>
      <c r="M52" s="4"/>
      <c r="N52" s="4"/>
    </row>
    <row r="53" customFormat="1" ht="20.25" spans="1:14">
      <c r="A53" s="17">
        <v>48</v>
      </c>
      <c r="B53" s="18"/>
      <c r="C53" s="18" t="s">
        <v>65</v>
      </c>
      <c r="D53" s="19">
        <v>6</v>
      </c>
      <c r="E53" s="20" t="s">
        <v>16</v>
      </c>
      <c r="F53" s="21">
        <v>115.83</v>
      </c>
      <c r="G53" s="22"/>
      <c r="H53" s="23">
        <f t="shared" si="1"/>
        <v>0</v>
      </c>
      <c r="I53" s="24"/>
      <c r="J53" s="3"/>
      <c r="K53" s="3"/>
      <c r="L53" s="4"/>
      <c r="M53" s="4"/>
      <c r="N53" s="4"/>
    </row>
    <row r="54" customFormat="1" ht="20.25" spans="1:14">
      <c r="A54" s="17">
        <v>49</v>
      </c>
      <c r="B54" s="18"/>
      <c r="C54" s="18" t="s">
        <v>66</v>
      </c>
      <c r="D54" s="19">
        <v>6</v>
      </c>
      <c r="E54" s="20" t="s">
        <v>16</v>
      </c>
      <c r="F54" s="21">
        <v>99</v>
      </c>
      <c r="G54" s="22"/>
      <c r="H54" s="23">
        <f t="shared" si="1"/>
        <v>0</v>
      </c>
      <c r="I54" s="24"/>
      <c r="J54" s="3"/>
      <c r="K54" s="3"/>
      <c r="L54" s="4"/>
      <c r="M54" s="4"/>
      <c r="N54" s="4"/>
    </row>
    <row r="55" customFormat="1" ht="20.25" spans="1:14">
      <c r="A55" s="17">
        <v>50</v>
      </c>
      <c r="B55" s="18"/>
      <c r="C55" s="18" t="s">
        <v>67</v>
      </c>
      <c r="D55" s="19">
        <v>6</v>
      </c>
      <c r="E55" s="20" t="s">
        <v>16</v>
      </c>
      <c r="F55" s="21">
        <v>115.83</v>
      </c>
      <c r="G55" s="22"/>
      <c r="H55" s="23">
        <f t="shared" si="1"/>
        <v>0</v>
      </c>
      <c r="I55" s="24"/>
      <c r="J55" s="3"/>
      <c r="K55" s="3"/>
      <c r="L55" s="4"/>
      <c r="M55" s="4"/>
      <c r="N55" s="4"/>
    </row>
    <row r="56" customFormat="1" ht="20.25" spans="1:14">
      <c r="A56" s="17">
        <v>51</v>
      </c>
      <c r="B56" s="18"/>
      <c r="C56" s="18" t="s">
        <v>68</v>
      </c>
      <c r="D56" s="19">
        <v>6</v>
      </c>
      <c r="E56" s="20" t="s">
        <v>16</v>
      </c>
      <c r="F56" s="21">
        <v>115.83</v>
      </c>
      <c r="G56" s="22"/>
      <c r="H56" s="23">
        <f t="shared" si="1"/>
        <v>0</v>
      </c>
      <c r="I56" s="24"/>
      <c r="J56" s="3"/>
      <c r="K56" s="3"/>
      <c r="L56" s="4"/>
      <c r="M56" s="4"/>
      <c r="N56" s="4"/>
    </row>
    <row r="57" customFormat="1" ht="20.25" spans="1:14">
      <c r="A57" s="17">
        <v>52</v>
      </c>
      <c r="B57" s="18"/>
      <c r="C57" s="18" t="s">
        <v>69</v>
      </c>
      <c r="D57" s="19">
        <v>6</v>
      </c>
      <c r="E57" s="20" t="s">
        <v>16</v>
      </c>
      <c r="F57" s="21">
        <v>126.67</v>
      </c>
      <c r="G57" s="22"/>
      <c r="H57" s="23">
        <f t="shared" si="1"/>
        <v>0</v>
      </c>
      <c r="I57" s="24"/>
      <c r="J57" s="3"/>
      <c r="K57" s="3"/>
      <c r="L57" s="4"/>
      <c r="M57" s="4"/>
      <c r="N57" s="4"/>
    </row>
    <row r="58" customFormat="1" ht="20.25" spans="1:14">
      <c r="A58" s="17">
        <v>53</v>
      </c>
      <c r="B58" s="18" t="s">
        <v>70</v>
      </c>
      <c r="C58" s="18" t="s">
        <v>71</v>
      </c>
      <c r="D58" s="19">
        <v>5</v>
      </c>
      <c r="E58" s="20" t="s">
        <v>16</v>
      </c>
      <c r="F58" s="21">
        <v>125</v>
      </c>
      <c r="G58" s="22"/>
      <c r="H58" s="23">
        <f t="shared" si="1"/>
        <v>0</v>
      </c>
      <c r="I58" s="24"/>
      <c r="J58" s="3"/>
      <c r="K58" s="3"/>
      <c r="L58" s="4"/>
      <c r="M58" s="4"/>
      <c r="N58" s="4"/>
    </row>
    <row r="59" customFormat="1" ht="20.25" spans="1:14">
      <c r="A59" s="17">
        <v>54</v>
      </c>
      <c r="B59" s="18"/>
      <c r="C59" s="18" t="s">
        <v>72</v>
      </c>
      <c r="D59" s="19">
        <v>5</v>
      </c>
      <c r="E59" s="20" t="s">
        <v>16</v>
      </c>
      <c r="F59" s="21">
        <v>197.5</v>
      </c>
      <c r="G59" s="22"/>
      <c r="H59" s="23">
        <f t="shared" si="1"/>
        <v>0</v>
      </c>
      <c r="I59" s="24"/>
      <c r="J59" s="3"/>
      <c r="K59" s="3"/>
      <c r="L59" s="4"/>
      <c r="M59" s="4"/>
      <c r="N59" s="4"/>
    </row>
    <row r="60" customFormat="1" ht="20.25" spans="1:14">
      <c r="A60" s="17">
        <v>55</v>
      </c>
      <c r="B60" s="18"/>
      <c r="C60" s="18" t="s">
        <v>73</v>
      </c>
      <c r="D60" s="19">
        <v>5</v>
      </c>
      <c r="E60" s="20" t="s">
        <v>16</v>
      </c>
      <c r="F60" s="21">
        <v>520</v>
      </c>
      <c r="G60" s="22"/>
      <c r="H60" s="23">
        <f t="shared" si="1"/>
        <v>0</v>
      </c>
      <c r="I60" s="24"/>
      <c r="J60" s="3"/>
      <c r="K60" s="3"/>
      <c r="L60" s="4"/>
      <c r="M60" s="4"/>
      <c r="N60" s="4"/>
    </row>
    <row r="61" customFormat="1" ht="24" spans="1:14">
      <c r="A61" s="17">
        <v>56</v>
      </c>
      <c r="B61" s="18"/>
      <c r="C61" s="18" t="s">
        <v>74</v>
      </c>
      <c r="D61" s="19">
        <v>1</v>
      </c>
      <c r="E61" s="20" t="s">
        <v>16</v>
      </c>
      <c r="F61" s="21">
        <v>740</v>
      </c>
      <c r="G61" s="22"/>
      <c r="H61" s="23">
        <f t="shared" si="1"/>
        <v>0</v>
      </c>
      <c r="I61" s="24"/>
      <c r="J61" s="3"/>
      <c r="K61" s="3"/>
      <c r="L61" s="4"/>
      <c r="M61" s="4"/>
      <c r="N61" s="4"/>
    </row>
    <row r="62" customFormat="1" ht="48" spans="1:14">
      <c r="A62" s="17">
        <v>57</v>
      </c>
      <c r="B62" s="18"/>
      <c r="C62" s="26" t="s">
        <v>75</v>
      </c>
      <c r="D62" s="19">
        <v>1</v>
      </c>
      <c r="E62" s="20" t="s">
        <v>16</v>
      </c>
      <c r="F62" s="21">
        <v>650</v>
      </c>
      <c r="G62" s="22"/>
      <c r="H62" s="23">
        <f t="shared" si="1"/>
        <v>0</v>
      </c>
      <c r="I62" s="24"/>
      <c r="J62" s="3"/>
      <c r="K62" s="3"/>
      <c r="L62" s="4"/>
      <c r="M62" s="4"/>
      <c r="N62" s="4"/>
    </row>
    <row r="63" customFormat="1" ht="48" spans="1:14">
      <c r="A63" s="17">
        <v>58</v>
      </c>
      <c r="B63" s="18"/>
      <c r="C63" s="26" t="s">
        <v>76</v>
      </c>
      <c r="D63" s="19">
        <v>1</v>
      </c>
      <c r="E63" s="20" t="s">
        <v>16</v>
      </c>
      <c r="F63" s="21">
        <v>700</v>
      </c>
      <c r="G63" s="22"/>
      <c r="H63" s="23">
        <f t="shared" si="1"/>
        <v>0</v>
      </c>
      <c r="I63" s="24"/>
      <c r="J63" s="3"/>
      <c r="K63" s="3"/>
      <c r="L63" s="4"/>
      <c r="M63" s="4"/>
      <c r="N63" s="4"/>
    </row>
    <row r="64" s="1" customFormat="1" ht="88" customHeight="1" spans="1:14">
      <c r="A64" s="27" t="s">
        <v>77</v>
      </c>
      <c r="B64" s="28"/>
      <c r="C64" s="28"/>
      <c r="D64" s="28"/>
      <c r="E64" s="28"/>
      <c r="F64" s="29"/>
      <c r="G64" s="30">
        <f>SUM(H6:H63)</f>
        <v>0</v>
      </c>
      <c r="H64" s="31"/>
      <c r="I64" s="32"/>
      <c r="J64" s="33"/>
      <c r="K64" s="33"/>
      <c r="L64" s="33"/>
      <c r="M64" s="33"/>
      <c r="N64" s="33"/>
    </row>
    <row r="65" s="1" customFormat="1" ht="69" customHeight="1" spans="1:14">
      <c r="A65" s="34" t="s">
        <v>78</v>
      </c>
      <c r="B65" s="34"/>
      <c r="C65" s="35"/>
      <c r="D65" s="36"/>
      <c r="E65" s="36"/>
      <c r="F65" s="37" t="s">
        <v>79</v>
      </c>
      <c r="G65" s="38">
        <f>G64</f>
        <v>0</v>
      </c>
      <c r="H65" s="39"/>
      <c r="I65" s="40"/>
      <c r="J65" s="33"/>
      <c r="K65" s="33"/>
      <c r="L65" s="33"/>
      <c r="M65" s="33"/>
      <c r="N65" s="33"/>
    </row>
    <row r="66" s="1" customFormat="1" ht="69" customHeight="1" spans="1:14">
      <c r="A66" s="34" t="s">
        <v>80</v>
      </c>
      <c r="B66" s="34"/>
      <c r="C66" s="35"/>
      <c r="D66" s="36"/>
      <c r="E66" s="36"/>
      <c r="F66" s="37" t="s">
        <v>81</v>
      </c>
      <c r="G66" s="41"/>
      <c r="H66" s="41"/>
      <c r="I66" s="41"/>
      <c r="J66" s="33"/>
      <c r="K66" s="33"/>
      <c r="L66" s="33"/>
      <c r="M66" s="33"/>
      <c r="N66" s="33"/>
    </row>
    <row r="67" s="1" customFormat="1" ht="69" customHeight="1" spans="1:14">
      <c r="A67" s="34" t="s">
        <v>82</v>
      </c>
      <c r="B67" s="34"/>
      <c r="C67" s="35"/>
      <c r="D67" s="36"/>
      <c r="E67" s="36"/>
      <c r="F67" s="37" t="s">
        <v>83</v>
      </c>
      <c r="G67" s="41"/>
      <c r="H67" s="41"/>
      <c r="I67" s="41"/>
      <c r="J67" s="33"/>
      <c r="K67" s="33"/>
      <c r="L67" s="33"/>
      <c r="M67" s="33"/>
      <c r="N67" s="33"/>
    </row>
    <row r="68" s="1" customFormat="1" ht="41" customHeight="1" spans="1:14">
      <c r="I68" s="42"/>
      <c r="J68" s="33"/>
      <c r="K68" s="33"/>
      <c r="L68" s="33"/>
      <c r="M68" s="33"/>
      <c r="N68" s="33"/>
    </row>
    <row r="69" ht="55" customHeight="1"/>
    <row r="70" ht="69" customHeight="1"/>
    <row r="71" ht="34" customHeight="1"/>
  </sheetData>
  <mergeCells count="22">
    <mergeCell ref="A1:I1"/>
    <mergeCell ref="A2:B2"/>
    <mergeCell ref="C2:I2"/>
    <mergeCell ref="A64:F64"/>
    <mergeCell ref="G64:I64"/>
    <mergeCell ref="A65:B65"/>
    <mergeCell ref="C65:E65"/>
    <mergeCell ref="G65:I65"/>
    <mergeCell ref="A66:B66"/>
    <mergeCell ref="C66:E66"/>
    <mergeCell ref="G66:I66"/>
    <mergeCell ref="A67:B67"/>
    <mergeCell ref="C67:E67"/>
    <mergeCell ref="G67:I67"/>
    <mergeCell ref="B6:B21"/>
    <mergeCell ref="B22:B25"/>
    <mergeCell ref="B26:B37"/>
    <mergeCell ref="B38:B51"/>
    <mergeCell ref="B52:B57"/>
    <mergeCell ref="B58:B63"/>
    <mergeCell ref="A3:B4"/>
    <mergeCell ref="C3:I4"/>
  </mergeCells>
  <printOptions horizontalCentered="1" verticalCentered="1"/>
  <pageMargins left="0.118055555555556" right="0.0784722222222222" top="0.393055555555556" bottom="0.393055555555556" header="0" footer="0.393055555555556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ZP65</dc:creator>
  <cp:lastModifiedBy>Seven7</cp:lastModifiedBy>
  <dcterms:created xsi:type="dcterms:W3CDTF">2023-10-19T02:11:00Z</dcterms:created>
  <dcterms:modified xsi:type="dcterms:W3CDTF">2026-04-22T05:52:54Z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B5CC3BE11F144A5DADDF5E25DE3CA3C9_13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